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kongkear/Downloads/"/>
    </mc:Choice>
  </mc:AlternateContent>
  <xr:revisionPtr revIDLastSave="0" documentId="8_{183F3C96-CAF4-4A41-8305-703BFD8C2DEC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heet3" sheetId="3" r:id="rId1"/>
  </sheets>
  <definedNames>
    <definedName name="_xlnm.Print_Area" localSheetId="0">Sheet3!$A$1:$F$24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3" l="1"/>
  <c r="B11" i="3"/>
  <c r="D10" i="3"/>
  <c r="B10" i="3"/>
  <c r="D9" i="3"/>
  <c r="D8" i="3"/>
  <c r="D7" i="3"/>
  <c r="D6" i="3"/>
  <c r="B5" i="3"/>
  <c r="E6" i="3" l="1"/>
  <c r="F6" i="3" l="1"/>
  <c r="C6" i="3" l="1"/>
  <c r="E7" i="3" l="1"/>
  <c r="F7" i="3" l="1"/>
  <c r="C7" i="3" l="1"/>
  <c r="E8" i="3" l="1"/>
  <c r="F8" i="3" l="1"/>
  <c r="C8" i="3" l="1"/>
  <c r="E9" i="3" l="1"/>
  <c r="F9" i="3" l="1"/>
  <c r="C9" i="3" l="1"/>
  <c r="E10" i="3" l="1"/>
  <c r="F10" i="3" l="1"/>
  <c r="E11" i="3"/>
  <c r="F11" i="3" l="1"/>
  <c r="F12" i="3" s="1"/>
  <c r="C10" i="3"/>
</calcChain>
</file>

<file path=xl/sharedStrings.xml><?xml version="1.0" encoding="utf-8"?>
<sst xmlns="http://schemas.openxmlformats.org/spreadsheetml/2006/main" count="10" uniqueCount="10">
  <si>
    <t>Year</t>
  </si>
  <si>
    <t>Interest Paid</t>
  </si>
  <si>
    <t>Amount</t>
  </si>
  <si>
    <t xml:space="preserve">Principle </t>
  </si>
  <si>
    <t xml:space="preserve">Interest </t>
  </si>
  <si>
    <t>Issuance Cost</t>
  </si>
  <si>
    <t>Carry Amount</t>
  </si>
  <si>
    <t xml:space="preserve">Interest Expense </t>
  </si>
  <si>
    <t>Variance</t>
  </si>
  <si>
    <t xml:space="preserve">Effective Interest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</si>
</sst>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.00;\(#,##0.00\)"/>
  </numFmts>
  <fonts count="4" x14ac:knownFonts="1">
    <font>
      <sz val="10"/>
      <color rgb="FF000000"/>
      <name val="Arial"/>
      <scheme val="minor"/>
    </font>
    <font>
      <sz val="14"/>
      <color rgb="FF000000"/>
      <name val="Arial"/>
      <family val="2"/>
      <scheme val="minor"/>
    </font>
    <font>
      <sz val="14"/>
      <color theme="1"/>
      <name val="Arial"/>
      <family val="2"/>
      <scheme val="minor"/>
    </font>
    <font>
      <sz val="14"/>
      <color rgb="FFFFFFFF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9" fontId="2" fillId="0" borderId="0" xfId="0" applyNumberFormat="1" applyFont="1"/>
    <xf numFmtId="0" fontId="3" fillId="2" borderId="0" xfId="0" applyFont="1" applyFill="1"/>
    <xf numFmtId="169" fontId="2" fillId="0" borderId="0" xfId="0" applyNumberFormat="1" applyFont="1"/>
    <xf numFmtId="4" fontId="2" fillId="0" borderId="0" xfId="0" applyNumberFormat="1" applyFont="1"/>
    <xf numFmtId="10" fontId="2" fillId="0" borderId="0" xfId="0" applyNumberFormat="1" applyFon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12"/>
  <sheetViews>
    <sheetView tabSelected="1" view="pageBreakPreview" zoomScale="130" zoomScaleNormal="100" zoomScaleSheetLayoutView="130" workbookViewId="0">
      <selection activeCell="F6" sqref="F6"/>
    </sheetView>
  </sheetViews>
  <sheetFormatPr baseColWidth="10" defaultColWidth="12.6640625" defaultRowHeight="15.75" customHeight="1" x14ac:dyDescent="0.2"/>
  <cols>
    <col min="1" max="1" width="11" style="1" customWidth="1"/>
    <col min="2" max="2" width="21.83203125" style="1" customWidth="1"/>
    <col min="3" max="3" width="18.1640625" style="1" customWidth="1"/>
    <col min="4" max="4" width="16.6640625" style="1" customWidth="1"/>
    <col min="5" max="5" width="19.83203125" style="1" bestFit="1" customWidth="1"/>
    <col min="6" max="6" width="16.33203125" style="1" customWidth="1"/>
    <col min="7" max="16384" width="12.6640625" style="1"/>
  </cols>
  <sheetData>
    <row r="1" spans="1:6" ht="15.75" customHeight="1" x14ac:dyDescent="0.2">
      <c r="B1" s="2" t="s">
        <v>3</v>
      </c>
      <c r="C1" s="3">
        <v>10000000</v>
      </c>
    </row>
    <row r="2" spans="1:6" ht="15.75" customHeight="1" x14ac:dyDescent="0.2">
      <c r="A2" s="2"/>
      <c r="B2" s="2" t="s">
        <v>4</v>
      </c>
      <c r="C2" s="4">
        <v>0.05</v>
      </c>
      <c r="D2" s="2"/>
      <c r="E2" s="2"/>
    </row>
    <row r="3" spans="1:6" ht="15.75" customHeight="1" x14ac:dyDescent="0.2">
      <c r="A3" s="2"/>
      <c r="B3" s="2" t="s">
        <v>5</v>
      </c>
      <c r="C3" s="3">
        <v>600000</v>
      </c>
      <c r="D3" s="2"/>
      <c r="E3" s="2"/>
    </row>
    <row r="4" spans="1:6" ht="15.75" customHeight="1" x14ac:dyDescent="0.2">
      <c r="A4" s="5" t="s">
        <v>0</v>
      </c>
      <c r="B4" s="5" t="s">
        <v>2</v>
      </c>
      <c r="C4" s="5" t="s">
        <v>6</v>
      </c>
      <c r="D4" s="5" t="s">
        <v>1</v>
      </c>
      <c r="E4" s="5" t="s">
        <v>7</v>
      </c>
      <c r="F4" s="5" t="s">
        <v>8</v>
      </c>
    </row>
    <row r="5" spans="1:6" ht="15.75" customHeight="1" x14ac:dyDescent="0.2">
      <c r="A5" s="2">
        <v>0</v>
      </c>
      <c r="B5" s="3">
        <f>C1-C3</f>
        <v>9400000</v>
      </c>
    </row>
    <row r="6" spans="1:6" ht="15.75" customHeight="1" x14ac:dyDescent="0.2">
      <c r="A6" s="2">
        <v>1</v>
      </c>
      <c r="B6" s="6">
        <v>-500000</v>
      </c>
      <c r="C6" s="3">
        <f>B5+F6</f>
        <v>9505503.7827292942</v>
      </c>
      <c r="D6" s="3">
        <f t="shared" ref="D6:D10" si="0">$C$1*$C$2</f>
        <v>500000</v>
      </c>
      <c r="E6" s="7">
        <f>B5*B11</f>
        <v>605503.78272929392</v>
      </c>
      <c r="F6" s="7">
        <f t="shared" ref="F6:F10" si="1">E6-D6</f>
        <v>105503.78272929392</v>
      </c>
    </row>
    <row r="7" spans="1:6" ht="15.75" customHeight="1" x14ac:dyDescent="0.2">
      <c r="A7" s="2">
        <v>2</v>
      </c>
      <c r="B7" s="6">
        <v>-500000</v>
      </c>
      <c r="C7" s="3">
        <f t="shared" ref="C7:C10" si="2">C6+F7</f>
        <v>9617803.622855911</v>
      </c>
      <c r="D7" s="3">
        <f t="shared" si="0"/>
        <v>500000</v>
      </c>
      <c r="E7" s="7">
        <f t="shared" ref="E7:E10" si="3">C6*$B$11</f>
        <v>612299.840126617</v>
      </c>
      <c r="F7" s="7">
        <f t="shared" si="1"/>
        <v>112299.840126617</v>
      </c>
    </row>
    <row r="8" spans="1:6" ht="15.75" customHeight="1" x14ac:dyDescent="0.2">
      <c r="A8" s="2">
        <v>3</v>
      </c>
      <c r="B8" s="6">
        <v>-500000</v>
      </c>
      <c r="C8" s="3">
        <f t="shared" si="2"/>
        <v>9737337.29042897</v>
      </c>
      <c r="D8" s="3">
        <f t="shared" si="0"/>
        <v>500000</v>
      </c>
      <c r="E8" s="7">
        <f t="shared" si="3"/>
        <v>619533.66757305968</v>
      </c>
      <c r="F8" s="7">
        <f t="shared" si="1"/>
        <v>119533.66757305968</v>
      </c>
    </row>
    <row r="9" spans="1:6" ht="15.75" customHeight="1" x14ac:dyDescent="0.2">
      <c r="A9" s="2">
        <v>4</v>
      </c>
      <c r="B9" s="6">
        <v>-500000</v>
      </c>
      <c r="C9" s="3">
        <f t="shared" si="2"/>
        <v>9864570.754584901</v>
      </c>
      <c r="D9" s="3">
        <f t="shared" si="0"/>
        <v>500000</v>
      </c>
      <c r="E9" s="7">
        <f t="shared" si="3"/>
        <v>627233.46415593137</v>
      </c>
      <c r="F9" s="7">
        <f t="shared" si="1"/>
        <v>127233.46415593137</v>
      </c>
    </row>
    <row r="10" spans="1:6" ht="15.75" customHeight="1" x14ac:dyDescent="0.2">
      <c r="A10" s="2">
        <v>5</v>
      </c>
      <c r="B10" s="6">
        <f>-(500000+10000000)</f>
        <v>-10500000</v>
      </c>
      <c r="C10" s="3">
        <f t="shared" si="2"/>
        <v>10000000</v>
      </c>
      <c r="D10" s="3">
        <f t="shared" si="0"/>
        <v>500000</v>
      </c>
      <c r="E10" s="7">
        <f t="shared" si="3"/>
        <v>635429.24541509815</v>
      </c>
      <c r="F10" s="7">
        <f t="shared" si="1"/>
        <v>135429.24541509815</v>
      </c>
    </row>
    <row r="11" spans="1:6" ht="15.75" customHeight="1" x14ac:dyDescent="0.2">
      <c r="A11" s="2" t="s">
        <v>9</v>
      </c>
      <c r="B11" s="8">
        <f>IRR(B5:B10)</f>
        <v>6.4415296035031266E-2</v>
      </c>
      <c r="D11" s="7">
        <f>SUM(D6:D10)</f>
        <v>2500000</v>
      </c>
      <c r="E11" s="7">
        <f t="shared" ref="D11:F11" si="4">SUM(E6:E10)</f>
        <v>3100000</v>
      </c>
      <c r="F11" s="7">
        <f t="shared" si="4"/>
        <v>600000.00000000012</v>
      </c>
    </row>
    <row r="12" spans="1:6" ht="15.75" customHeight="1" x14ac:dyDescent="0.2">
      <c r="A12" s="9"/>
      <c r="B12" s="3"/>
      <c r="F12" s="3">
        <f>C3-F11</f>
        <v>0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 Kongkear</cp:lastModifiedBy>
  <dcterms:created xsi:type="dcterms:W3CDTF">2022-11-22T05:46:58Z</dcterms:created>
  <dcterms:modified xsi:type="dcterms:W3CDTF">2022-11-22T05:46:58Z</dcterms:modified>
</cp:coreProperties>
</file>